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281" windowWidth="11340" windowHeight="4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<sst xmlns="http://schemas.openxmlformats.org/spreadsheetml/2006/main" count="115" uniqueCount="85">
  <si>
    <t>Č. pol.</t>
  </si>
  <si>
    <t>Popis položky</t>
  </si>
  <si>
    <t>Množství</t>
  </si>
  <si>
    <t>Jedn. cena</t>
  </si>
  <si>
    <t>Celkem</t>
  </si>
  <si>
    <t>Jedn. hm.</t>
  </si>
  <si>
    <t>Celk. hm.</t>
  </si>
  <si>
    <t>Pol. ceníku</t>
  </si>
  <si>
    <t>Jedn.</t>
  </si>
  <si>
    <t>1.</t>
  </si>
  <si>
    <t>2.</t>
  </si>
  <si>
    <t>3.</t>
  </si>
  <si>
    <t>4.</t>
  </si>
  <si>
    <t>přesun hmot</t>
  </si>
  <si>
    <t>Cenová nabídka</t>
  </si>
  <si>
    <t>Zemní práce</t>
  </si>
  <si>
    <t>m</t>
  </si>
  <si>
    <t>m3</t>
  </si>
  <si>
    <t>t</t>
  </si>
  <si>
    <t>m2</t>
  </si>
  <si>
    <t>DPH 20%</t>
  </si>
  <si>
    <t>Součet</t>
  </si>
  <si>
    <t>Celkem vč. DPH</t>
  </si>
  <si>
    <t>Ulice K Pískovně, 1. etapa</t>
  </si>
  <si>
    <t>Obec Vrátkov</t>
  </si>
  <si>
    <t>121-10-1102</t>
  </si>
  <si>
    <t>sejmutí ornice tl. 20 cm (pouze kolem budoucí trafostanice)</t>
  </si>
  <si>
    <t>111-20-1101</t>
  </si>
  <si>
    <t>odstranění křovin</t>
  </si>
  <si>
    <t>111-20-1401</t>
  </si>
  <si>
    <t>spálení odstraněných křovin</t>
  </si>
  <si>
    <t>122-10-2202</t>
  </si>
  <si>
    <t xml:space="preserve">odkopávky a prokopávky nezapažené pro silnice, hor. tř. 2 </t>
  </si>
  <si>
    <t>162-30-1101</t>
  </si>
  <si>
    <t>vodorovné přemístění výkopku do 500 m</t>
  </si>
  <si>
    <t>167-10-1102</t>
  </si>
  <si>
    <t>nakládání neulehlého výkopku</t>
  </si>
  <si>
    <t>171-10-1141</t>
  </si>
  <si>
    <t>uložení sypaniny do násypů</t>
  </si>
  <si>
    <t>171-15-1101</t>
  </si>
  <si>
    <t>hutnění boků násypů</t>
  </si>
  <si>
    <t>171-20-1201</t>
  </si>
  <si>
    <t>uložení sypaniny na skládku</t>
  </si>
  <si>
    <t>171-20-1206</t>
  </si>
  <si>
    <t>poplatek za skládku</t>
  </si>
  <si>
    <t>181-10-1102</t>
  </si>
  <si>
    <t>úprava pláně v zářezu i násypu se zhutněním</t>
  </si>
  <si>
    <t>182-10-1101</t>
  </si>
  <si>
    <t>svahování v zářezech</t>
  </si>
  <si>
    <t>182-20-1101</t>
  </si>
  <si>
    <t>svahování násypů</t>
  </si>
  <si>
    <t>162-40-1101</t>
  </si>
  <si>
    <t>vodorovné přemístění výkopku do 1500 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</si>
  <si>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</si>
  <si>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</si>
  <si>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</si>
  <si>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</si>
  <si>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</si>
  <si>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</si>
  <si>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</si>
  <si>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</si>
  <si>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</si>
  <si>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</si>
  <si>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Komunikace</t>
  </si>
  <si>
    <t>564-75-1111</t>
  </si>
  <si>
    <t>podklad z kameniva drceného 32-63, tl. 150 mm</t>
  </si>
  <si>
    <t>564-85-1111</t>
  </si>
  <si>
    <t>podklad ze štěrkodrti tl. 150 mm</t>
  </si>
  <si>
    <t>916-56-3211</t>
  </si>
  <si>
    <t>osazení silničního obrubníku stojatého s boční opěrou</t>
  </si>
  <si>
    <t>918-10-1111</t>
  </si>
  <si>
    <t>lože pod obrubníky z betonu</t>
  </si>
  <si>
    <t>specifikace</t>
  </si>
  <si>
    <t>silniční obrubník betonový Best Mono II</t>
  </si>
  <si>
    <t>ks</t>
  </si>
  <si>
    <t>998-22-2011</t>
  </si>
  <si>
    <t>Ve Vrátkově, 18. 10. 2011, Ing. Václav Pažout</t>
  </si>
  <si>
    <t>Ornice se uloží na meziskládku u sportovního hřiště.</t>
  </si>
  <si>
    <t>Přebytečný výkopek se uloží na skládku v katastru obce bez poplatku za uložení.</t>
  </si>
  <si>
    <t>Drenážní potrubí nebude realizováno.</t>
  </si>
  <si>
    <t>Dopravní značení nebude realizováno.</t>
  </si>
  <si>
    <t>Místo silničních patníků bude osazeno 35 bm silničních obrub.</t>
  </si>
  <si>
    <t>Poznámky:</t>
  </si>
  <si>
    <t>Celková tl. podkladních vrstev bude 30 cm (15 cm 32-63 + 15 cm 0-32).</t>
  </si>
  <si>
    <t>Před zahájením prací je třeba vytýčit kabel nn a dále trasu vodovodu.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</si>
</sst>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5">
    <font>
      <sz val="10"/>
      <name val="Arial CE"/>
      <family val="0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2" fontId="0" fillId="0" borderId="6" xfId="0" applyNumberForma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B1">
      <selection activeCell="A19" sqref="A19"/>
    </sheetView>
  </sheetViews>
  <sheetFormatPr defaultColWidth="9.00390625" defaultRowHeight="12.75"/>
  <cols>
    <col min="1" max="1" width="5.75390625" style="1" customWidth="1"/>
    <col min="2" max="2" width="10.75390625" style="0" customWidth="1"/>
    <col min="3" max="3" width="53.00390625" style="0" customWidth="1"/>
    <col min="4" max="4" width="6.25390625" style="16" customWidth="1"/>
    <col min="5" max="5" width="10.75390625" style="22" customWidth="1"/>
    <col min="6" max="6" width="10.75390625" style="23" customWidth="1"/>
    <col min="7" max="7" width="11.75390625" style="23" customWidth="1"/>
    <col min="8" max="9" width="10.75390625" style="13" customWidth="1"/>
    <col min="10" max="10" width="11.75390625" style="0" bestFit="1" customWidth="1"/>
  </cols>
  <sheetData>
    <row r="1" ht="12.75">
      <c r="C1" s="1" t="s">
        <v>14</v>
      </c>
    </row>
    <row r="2" ht="12.75">
      <c r="C2" s="1" t="s">
        <v>23</v>
      </c>
    </row>
    <row r="3" ht="12.75">
      <c r="C3" s="1" t="s">
        <v>24</v>
      </c>
    </row>
    <row r="4" spans="1:9" ht="16.5" customHeight="1">
      <c r="A4" s="2" t="s">
        <v>0</v>
      </c>
      <c r="B4" s="7" t="s">
        <v>7</v>
      </c>
      <c r="C4" s="3" t="s">
        <v>1</v>
      </c>
      <c r="D4" s="17" t="s">
        <v>8</v>
      </c>
      <c r="E4" s="17" t="s">
        <v>2</v>
      </c>
      <c r="F4" s="12" t="s">
        <v>3</v>
      </c>
      <c r="G4" s="12" t="s">
        <v>4</v>
      </c>
      <c r="H4" s="10" t="s">
        <v>5</v>
      </c>
      <c r="I4" s="10" t="s">
        <v>6</v>
      </c>
    </row>
    <row r="5" spans="1:9" ht="12.75">
      <c r="A5" s="8"/>
      <c r="B5" s="9"/>
      <c r="C5" s="29" t="s">
        <v>15</v>
      </c>
      <c r="D5" s="18"/>
      <c r="E5" s="18"/>
      <c r="F5" s="27"/>
      <c r="G5" s="27"/>
      <c r="H5" s="28"/>
      <c r="I5" s="28"/>
    </row>
    <row r="6" spans="1:9" ht="12.75">
      <c r="A6" s="8" t="s">
        <v>9</v>
      </c>
      <c r="B6" s="4" t="s">
        <v>27</v>
      </c>
      <c r="C6" s="5" t="s">
        <v>28</v>
      </c>
      <c r="D6" s="18" t="s">
        <v>19</v>
      </c>
      <c r="E6" s="21">
        <v>25</v>
      </c>
      <c r="F6" s="15">
        <v>0</v>
      </c>
      <c r="G6" s="15">
        <f>PRODUCT(E6,F6)</f>
        <v>0</v>
      </c>
      <c r="H6" s="11"/>
      <c r="I6" s="11"/>
    </row>
    <row r="7" spans="1:10" ht="12.75">
      <c r="A7" s="8" t="s">
        <v>10</v>
      </c>
      <c r="B7" s="4" t="s">
        <v>29</v>
      </c>
      <c r="C7" s="5" t="s">
        <v>30</v>
      </c>
      <c r="D7" s="18" t="s">
        <v>19</v>
      </c>
      <c r="E7" s="21">
        <v>25</v>
      </c>
      <c r="F7" s="15">
        <v>0</v>
      </c>
      <c r="G7" s="15">
        <f>PRODUCT(E7,F7)</f>
        <v>0</v>
      </c>
      <c r="H7" s="11"/>
      <c r="I7" s="11"/>
      <c r="J7" s="23"/>
    </row>
    <row r="8" spans="1:9" ht="12.75">
      <c r="A8" s="8" t="s">
        <v>11</v>
      </c>
      <c r="B8" s="4" t="s">
        <v>25</v>
      </c>
      <c r="C8" s="5" t="s">
        <v>26</v>
      </c>
      <c r="D8" s="18" t="s">
        <v>17</v>
      </c>
      <c r="E8" s="21">
        <v>44.5</v>
      </c>
      <c r="F8" s="15">
        <v>0</v>
      </c>
      <c r="G8" s="15">
        <f>PRODUCT(E8,F8)</f>
        <v>0</v>
      </c>
      <c r="H8" s="11"/>
      <c r="I8" s="11"/>
    </row>
    <row r="9" spans="1:9" ht="12.75">
      <c r="A9" s="8" t="s">
        <v>12</v>
      </c>
      <c r="B9" s="4" t="s">
        <v>31</v>
      </c>
      <c r="C9" s="5" t="s">
        <v>32</v>
      </c>
      <c r="D9" s="18" t="s">
        <v>17</v>
      </c>
      <c r="E9" s="21">
        <v>464</v>
      </c>
      <c r="F9" s="15">
        <v>0</v>
      </c>
      <c r="G9" s="15">
        <f aca="true" t="shared" si="0" ref="G9:G14">PRODUCT(E9,F9)</f>
        <v>0</v>
      </c>
      <c r="H9" s="11"/>
      <c r="I9" s="11"/>
    </row>
    <row r="10" spans="1:9" ht="12.75">
      <c r="A10" s="8" t="s">
        <v>53</v>
      </c>
      <c r="B10" s="4" t="s">
        <v>33</v>
      </c>
      <c r="C10" s="5" t="s">
        <v>34</v>
      </c>
      <c r="D10" s="18" t="s">
        <v>17</v>
      </c>
      <c r="E10" s="21">
        <v>37.8</v>
      </c>
      <c r="F10" s="15">
        <v>0</v>
      </c>
      <c r="G10" s="15">
        <f t="shared" si="0"/>
        <v>0</v>
      </c>
      <c r="H10" s="11"/>
      <c r="I10" s="11"/>
    </row>
    <row r="11" spans="1:10" ht="12.75">
      <c r="A11" s="8" t="s">
        <v>54</v>
      </c>
      <c r="B11" s="4" t="s">
        <v>51</v>
      </c>
      <c r="C11" s="5" t="s">
        <v>52</v>
      </c>
      <c r="D11" s="18" t="s">
        <v>17</v>
      </c>
      <c r="E11" s="21">
        <v>361.2</v>
      </c>
      <c r="F11" s="15">
        <v>0</v>
      </c>
      <c r="G11" s="15">
        <f>PRODUCT(E11,F11)</f>
        <v>0</v>
      </c>
      <c r="H11" s="11"/>
      <c r="I11" s="11"/>
      <c r="J11" s="23"/>
    </row>
    <row r="12" spans="1:9" ht="12.75">
      <c r="A12" s="8" t="s">
        <v>55</v>
      </c>
      <c r="B12" s="4" t="s">
        <v>35</v>
      </c>
      <c r="C12" s="5" t="s">
        <v>36</v>
      </c>
      <c r="D12" s="18" t="s">
        <v>17</v>
      </c>
      <c r="E12" s="21">
        <v>18.9</v>
      </c>
      <c r="F12" s="15">
        <v>0</v>
      </c>
      <c r="G12" s="15">
        <f t="shared" si="0"/>
        <v>0</v>
      </c>
      <c r="H12" s="11"/>
      <c r="I12" s="11"/>
    </row>
    <row r="13" spans="1:9" ht="12.75">
      <c r="A13" s="8" t="s">
        <v>56</v>
      </c>
      <c r="B13" s="4" t="s">
        <v>37</v>
      </c>
      <c r="C13" s="5" t="s">
        <v>38</v>
      </c>
      <c r="D13" s="18" t="s">
        <v>17</v>
      </c>
      <c r="E13" s="21">
        <v>102.8</v>
      </c>
      <c r="F13" s="15">
        <v>0</v>
      </c>
      <c r="G13" s="15">
        <f t="shared" si="0"/>
        <v>0</v>
      </c>
      <c r="H13" s="11"/>
      <c r="I13" s="11"/>
    </row>
    <row r="14" spans="1:10" ht="12.75">
      <c r="A14" s="8" t="s">
        <v>57</v>
      </c>
      <c r="B14" s="4" t="s">
        <v>39</v>
      </c>
      <c r="C14" s="5" t="s">
        <v>40</v>
      </c>
      <c r="D14" s="18" t="s">
        <v>19</v>
      </c>
      <c r="E14" s="21">
        <v>25.4</v>
      </c>
      <c r="F14" s="15">
        <v>0</v>
      </c>
      <c r="G14" s="15">
        <f t="shared" si="0"/>
        <v>0</v>
      </c>
      <c r="H14" s="11"/>
      <c r="I14" s="11"/>
      <c r="J14" s="23"/>
    </row>
    <row r="15" spans="1:10" ht="12.75">
      <c r="A15" s="8" t="s">
        <v>58</v>
      </c>
      <c r="B15" s="4" t="s">
        <v>41</v>
      </c>
      <c r="C15" s="5" t="s">
        <v>42</v>
      </c>
      <c r="D15" s="18" t="s">
        <v>17</v>
      </c>
      <c r="E15" s="21">
        <v>361.2</v>
      </c>
      <c r="F15" s="15">
        <v>0</v>
      </c>
      <c r="G15" s="15">
        <f>PRODUCT(E15,F15)</f>
        <v>0</v>
      </c>
      <c r="H15" s="11"/>
      <c r="I15" s="11"/>
      <c r="J15" s="23"/>
    </row>
    <row r="16" spans="1:10" ht="12.75">
      <c r="A16" s="8" t="s">
        <v>59</v>
      </c>
      <c r="B16" s="4" t="s">
        <v>43</v>
      </c>
      <c r="C16" s="5" t="s">
        <v>44</v>
      </c>
      <c r="D16" s="18" t="s">
        <v>17</v>
      </c>
      <c r="E16" s="21">
        <v>361.2</v>
      </c>
      <c r="F16" s="15">
        <v>0</v>
      </c>
      <c r="G16" s="15">
        <f>PRODUCT(E16,F16)</f>
        <v>0</v>
      </c>
      <c r="H16" s="11"/>
      <c r="I16" s="11"/>
      <c r="J16" s="23"/>
    </row>
    <row r="17" spans="1:10" ht="12.75">
      <c r="A17" s="8" t="s">
        <v>60</v>
      </c>
      <c r="B17" s="4" t="s">
        <v>45</v>
      </c>
      <c r="C17" s="5" t="s">
        <v>46</v>
      </c>
      <c r="D17" s="18" t="s">
        <v>19</v>
      </c>
      <c r="E17" s="21">
        <v>1043.7</v>
      </c>
      <c r="F17" s="15">
        <v>0</v>
      </c>
      <c r="G17" s="15">
        <f>PRODUCT(E17,F17)</f>
        <v>0</v>
      </c>
      <c r="H17" s="11"/>
      <c r="I17" s="11"/>
      <c r="J17" s="23"/>
    </row>
    <row r="18" spans="1:10" ht="12.75">
      <c r="A18" s="8" t="s">
        <v>61</v>
      </c>
      <c r="B18" s="4" t="s">
        <v>47</v>
      </c>
      <c r="C18" s="5" t="s">
        <v>48</v>
      </c>
      <c r="D18" s="18" t="s">
        <v>19</v>
      </c>
      <c r="E18" s="21">
        <v>200.5</v>
      </c>
      <c r="F18" s="15">
        <v>0</v>
      </c>
      <c r="G18" s="15">
        <f>PRODUCT(E18,F18)</f>
        <v>0</v>
      </c>
      <c r="H18" s="11"/>
      <c r="I18" s="11"/>
      <c r="J18" s="23"/>
    </row>
    <row r="19" spans="1:10" ht="12.75">
      <c r="A19" s="8" t="s">
        <v>62</v>
      </c>
      <c r="B19" s="4" t="s">
        <v>49</v>
      </c>
      <c r="C19" s="5" t="s">
        <v>50</v>
      </c>
      <c r="D19" s="18" t="s">
        <v>19</v>
      </c>
      <c r="E19" s="21">
        <v>25.4</v>
      </c>
      <c r="F19" s="15">
        <v>0</v>
      </c>
      <c r="G19" s="26">
        <f>PRODUCT(E19,F19)</f>
        <v>0</v>
      </c>
      <c r="H19" s="11"/>
      <c r="I19" s="11"/>
      <c r="J19" s="23"/>
    </row>
    <row r="20" spans="1:10" ht="12.75">
      <c r="A20" s="8"/>
      <c r="B20" s="4"/>
      <c r="C20" s="5"/>
      <c r="D20" s="18"/>
      <c r="E20" s="21"/>
      <c r="F20" s="24"/>
      <c r="G20" s="15">
        <f>ROUND(J20,1)</f>
        <v>0</v>
      </c>
      <c r="H20" s="11"/>
      <c r="I20" s="11"/>
      <c r="J20" s="23">
        <f>SUM(G6:G19)</f>
        <v>0</v>
      </c>
    </row>
    <row r="21" spans="1:9" ht="12.75">
      <c r="A21" s="8"/>
      <c r="B21" s="4"/>
      <c r="C21" s="5"/>
      <c r="D21" s="18"/>
      <c r="E21" s="21"/>
      <c r="F21" s="15"/>
      <c r="G21" s="15"/>
      <c r="H21" s="11"/>
      <c r="I21" s="11"/>
    </row>
    <row r="22" spans="1:9" ht="12.75">
      <c r="A22" s="8"/>
      <c r="B22" s="9"/>
      <c r="C22" s="29" t="s">
        <v>63</v>
      </c>
      <c r="D22" s="18"/>
      <c r="E22" s="18"/>
      <c r="F22" s="27"/>
      <c r="G22" s="27"/>
      <c r="H22" s="28"/>
      <c r="I22" s="28"/>
    </row>
    <row r="23" spans="1:9" ht="12.75">
      <c r="A23" s="8" t="s">
        <v>9</v>
      </c>
      <c r="B23" s="4" t="s">
        <v>64</v>
      </c>
      <c r="C23" s="5" t="s">
        <v>65</v>
      </c>
      <c r="D23" s="18" t="s">
        <v>19</v>
      </c>
      <c r="E23" s="21">
        <v>1043.7</v>
      </c>
      <c r="F23" s="15">
        <v>0</v>
      </c>
      <c r="G23" s="15">
        <f aca="true" t="shared" si="1" ref="G23:G28">PRODUCT(E23,F23)</f>
        <v>0</v>
      </c>
      <c r="H23" s="11">
        <v>0.292</v>
      </c>
      <c r="I23" s="11">
        <f>PRODUCT(E23,H23)</f>
        <v>304.7604</v>
      </c>
    </row>
    <row r="24" spans="1:10" ht="12.75">
      <c r="A24" s="8" t="s">
        <v>10</v>
      </c>
      <c r="B24" s="4" t="s">
        <v>66</v>
      </c>
      <c r="C24" s="5" t="s">
        <v>67</v>
      </c>
      <c r="D24" s="18" t="s">
        <v>19</v>
      </c>
      <c r="E24" s="21">
        <v>1043.7</v>
      </c>
      <c r="F24" s="15">
        <v>0</v>
      </c>
      <c r="G24" s="15">
        <f t="shared" si="1"/>
        <v>0</v>
      </c>
      <c r="H24" s="11">
        <v>0.28</v>
      </c>
      <c r="I24" s="11">
        <f>PRODUCT(E24,H24)</f>
        <v>292.23600000000005</v>
      </c>
      <c r="J24" s="23"/>
    </row>
    <row r="25" spans="1:9" ht="12.75">
      <c r="A25" s="8" t="s">
        <v>11</v>
      </c>
      <c r="B25" s="4" t="s">
        <v>68</v>
      </c>
      <c r="C25" s="5" t="s">
        <v>69</v>
      </c>
      <c r="D25" s="18" t="s">
        <v>16</v>
      </c>
      <c r="E25" s="21">
        <v>35</v>
      </c>
      <c r="F25" s="15">
        <v>0</v>
      </c>
      <c r="G25" s="15">
        <f t="shared" si="1"/>
        <v>0</v>
      </c>
      <c r="H25" s="11">
        <v>0.156</v>
      </c>
      <c r="I25" s="11">
        <f>PRODUCT(E25,H25)</f>
        <v>5.46</v>
      </c>
    </row>
    <row r="26" spans="1:9" ht="12.75">
      <c r="A26" s="8" t="s">
        <v>12</v>
      </c>
      <c r="B26" s="4" t="s">
        <v>70</v>
      </c>
      <c r="C26" s="5" t="s">
        <v>71</v>
      </c>
      <c r="D26" s="18" t="s">
        <v>17</v>
      </c>
      <c r="E26" s="21">
        <v>3</v>
      </c>
      <c r="F26" s="15">
        <v>0</v>
      </c>
      <c r="G26" s="15">
        <f t="shared" si="1"/>
        <v>0</v>
      </c>
      <c r="H26" s="11">
        <v>2.363</v>
      </c>
      <c r="I26" s="11">
        <f>PRODUCT(E26,H26)</f>
        <v>7.089</v>
      </c>
    </row>
    <row r="27" spans="1:9" ht="12.75">
      <c r="A27" s="8" t="s">
        <v>53</v>
      </c>
      <c r="B27" s="4" t="s">
        <v>72</v>
      </c>
      <c r="C27" s="5" t="s">
        <v>73</v>
      </c>
      <c r="D27" s="18" t="s">
        <v>74</v>
      </c>
      <c r="E27" s="21">
        <v>35</v>
      </c>
      <c r="F27" s="15">
        <v>0</v>
      </c>
      <c r="G27" s="15">
        <f t="shared" si="1"/>
        <v>0</v>
      </c>
      <c r="H27" s="11">
        <v>0.086</v>
      </c>
      <c r="I27" s="11">
        <f>PRODUCT(E27,H27)</f>
        <v>3.01</v>
      </c>
    </row>
    <row r="28" spans="1:10" ht="12.75">
      <c r="A28" s="8" t="s">
        <v>54</v>
      </c>
      <c r="B28" s="4" t="s">
        <v>75</v>
      </c>
      <c r="C28" s="5" t="s">
        <v>13</v>
      </c>
      <c r="D28" s="18" t="s">
        <v>18</v>
      </c>
      <c r="E28" s="21">
        <f>SUM(I23:I27)</f>
        <v>612.5554000000001</v>
      </c>
      <c r="F28" s="15">
        <v>0</v>
      </c>
      <c r="G28" s="26">
        <f t="shared" si="1"/>
        <v>0</v>
      </c>
      <c r="H28" s="11"/>
      <c r="I28" s="11"/>
      <c r="J28" s="23"/>
    </row>
    <row r="29" spans="1:10" ht="12.75">
      <c r="A29" s="8"/>
      <c r="B29" s="4"/>
      <c r="C29" s="5"/>
      <c r="D29" s="18"/>
      <c r="E29" s="21"/>
      <c r="F29" s="24"/>
      <c r="G29" s="15">
        <f>ROUND(J29,1)</f>
        <v>0</v>
      </c>
      <c r="H29" s="11"/>
      <c r="I29" s="11"/>
      <c r="J29" s="23">
        <f>SUM(G23:G28)</f>
        <v>0</v>
      </c>
    </row>
    <row r="30" spans="1:9" ht="12.75">
      <c r="A30" s="8"/>
      <c r="B30" s="4"/>
      <c r="C30" s="5"/>
      <c r="D30" s="18"/>
      <c r="E30" s="21"/>
      <c r="F30" s="15"/>
      <c r="G30" s="15"/>
      <c r="H30" s="11"/>
      <c r="I30" s="11"/>
    </row>
    <row r="31" spans="1:10" ht="12.75">
      <c r="A31" s="8"/>
      <c r="B31" s="5"/>
      <c r="C31" s="5" t="s">
        <v>21</v>
      </c>
      <c r="D31" s="18"/>
      <c r="F31" s="24"/>
      <c r="G31" s="31">
        <f>SUM(G20,G29)</f>
        <v>0</v>
      </c>
      <c r="H31" s="11"/>
      <c r="I31" s="11"/>
      <c r="J31" s="23">
        <f>PRODUCT(G31,0.2)</f>
        <v>0</v>
      </c>
    </row>
    <row r="32" spans="1:9" ht="12.75">
      <c r="A32" s="8"/>
      <c r="B32" s="5"/>
      <c r="C32" s="5" t="s">
        <v>20</v>
      </c>
      <c r="D32" s="18"/>
      <c r="F32" s="24"/>
      <c r="G32" s="33">
        <f>ROUND(J31,1)</f>
        <v>0</v>
      </c>
      <c r="H32" s="11"/>
      <c r="I32" s="11"/>
    </row>
    <row r="33" spans="1:9" ht="12.75">
      <c r="A33" s="8"/>
      <c r="B33" s="5"/>
      <c r="C33" s="5" t="s">
        <v>22</v>
      </c>
      <c r="D33" s="18"/>
      <c r="F33" s="24"/>
      <c r="G33" s="31">
        <f>SUM(G31:G32)</f>
        <v>0</v>
      </c>
      <c r="H33" s="11"/>
      <c r="I33" s="11"/>
    </row>
    <row r="34" spans="1:9" ht="12.75">
      <c r="A34" s="8"/>
      <c r="B34" s="5"/>
      <c r="C34" s="5"/>
      <c r="D34" s="18"/>
      <c r="F34" s="24"/>
      <c r="G34" s="31"/>
      <c r="H34" s="11"/>
      <c r="I34" s="11"/>
    </row>
    <row r="35" spans="1:9" ht="12.75">
      <c r="A35" s="8"/>
      <c r="B35" s="5"/>
      <c r="C35" s="5"/>
      <c r="D35" s="18"/>
      <c r="F35" s="24"/>
      <c r="G35" s="31"/>
      <c r="H35" s="11"/>
      <c r="I35" s="11"/>
    </row>
    <row r="36" spans="1:9" ht="12.75">
      <c r="A36" s="20"/>
      <c r="B36" s="6"/>
      <c r="C36" s="6"/>
      <c r="D36" s="19"/>
      <c r="E36" s="30"/>
      <c r="F36" s="25"/>
      <c r="G36" s="32"/>
      <c r="H36" s="14"/>
      <c r="I36" s="14"/>
    </row>
    <row r="37" spans="1:9" ht="16.5" customHeight="1">
      <c r="A37" s="2" t="s">
        <v>0</v>
      </c>
      <c r="B37" s="7" t="s">
        <v>7</v>
      </c>
      <c r="C37" s="3" t="s">
        <v>1</v>
      </c>
      <c r="D37" s="17" t="s">
        <v>8</v>
      </c>
      <c r="E37" s="17" t="s">
        <v>2</v>
      </c>
      <c r="F37" s="12" t="s">
        <v>3</v>
      </c>
      <c r="G37" s="12" t="s">
        <v>4</v>
      </c>
      <c r="H37" s="10" t="s">
        <v>5</v>
      </c>
      <c r="I37" s="10" t="s">
        <v>6</v>
      </c>
    </row>
    <row r="38" spans="1:9" ht="12.75">
      <c r="A38" s="8"/>
      <c r="B38" s="5"/>
      <c r="C38" s="5"/>
      <c r="D38" s="18"/>
      <c r="F38" s="24"/>
      <c r="G38" s="31"/>
      <c r="H38" s="11"/>
      <c r="I38" s="11"/>
    </row>
    <row r="39" spans="1:9" ht="12.75">
      <c r="A39" s="8"/>
      <c r="B39" s="5"/>
      <c r="C39" s="34" t="s">
        <v>82</v>
      </c>
      <c r="D39" s="18"/>
      <c r="F39" s="24"/>
      <c r="G39" s="31"/>
      <c r="H39" s="11"/>
      <c r="I39" s="11"/>
    </row>
    <row r="40" spans="1:9" ht="12.75">
      <c r="A40" s="8"/>
      <c r="B40" s="5"/>
      <c r="C40" s="5" t="s">
        <v>77</v>
      </c>
      <c r="D40" s="18"/>
      <c r="F40" s="24"/>
      <c r="G40" s="31"/>
      <c r="H40" s="11"/>
      <c r="I40" s="11"/>
    </row>
    <row r="41" spans="1:9" ht="12.75">
      <c r="A41" s="8"/>
      <c r="B41" s="4"/>
      <c r="C41" s="5" t="s">
        <v>78</v>
      </c>
      <c r="D41" s="18"/>
      <c r="E41" s="21"/>
      <c r="F41" s="15"/>
      <c r="G41" s="15"/>
      <c r="H41" s="11"/>
      <c r="I41" s="11"/>
    </row>
    <row r="42" spans="1:9" ht="12.75">
      <c r="A42" s="8"/>
      <c r="B42" s="4"/>
      <c r="C42" s="5" t="s">
        <v>79</v>
      </c>
      <c r="D42" s="18"/>
      <c r="E42" s="21"/>
      <c r="F42" s="15"/>
      <c r="G42" s="15"/>
      <c r="H42" s="11"/>
      <c r="I42" s="11"/>
    </row>
    <row r="43" spans="1:9" ht="12.75">
      <c r="A43" s="8"/>
      <c r="B43" s="4"/>
      <c r="C43" s="5" t="s">
        <v>80</v>
      </c>
      <c r="D43" s="18"/>
      <c r="E43" s="21"/>
      <c r="F43" s="15"/>
      <c r="G43" s="15"/>
      <c r="H43" s="11"/>
      <c r="I43" s="11"/>
    </row>
    <row r="44" spans="1:9" ht="12.75">
      <c r="A44" s="8"/>
      <c r="B44" s="4"/>
      <c r="C44" s="5" t="s">
        <v>81</v>
      </c>
      <c r="D44" s="18"/>
      <c r="E44" s="21"/>
      <c r="F44" s="15"/>
      <c r="G44" s="15"/>
      <c r="H44" s="11"/>
      <c r="I44" s="11"/>
    </row>
    <row r="45" spans="1:9" ht="12.75">
      <c r="A45" s="8"/>
      <c r="B45" s="4"/>
      <c r="C45" s="5" t="s">
        <v>83</v>
      </c>
      <c r="D45" s="18"/>
      <c r="E45" s="21"/>
      <c r="F45" s="15"/>
      <c r="G45" s="15"/>
      <c r="H45" s="11"/>
      <c r="I45" s="11"/>
    </row>
    <row r="46" spans="1:9" ht="12.75">
      <c r="A46" s="8"/>
      <c r="B46" s="4"/>
      <c r="C46" s="5" t="s">
        <v>84</v>
      </c>
      <c r="D46" s="18"/>
      <c r="E46" s="21"/>
      <c r="F46" s="15"/>
      <c r="G46" s="15"/>
      <c r="H46" s="11"/>
      <c r="I46" s="11"/>
    </row>
    <row r="47" spans="1:9" ht="12.75">
      <c r="A47" s="8"/>
      <c r="B47" s="4"/>
      <c r="C47" s="5"/>
      <c r="D47" s="18"/>
      <c r="E47" s="21"/>
      <c r="F47" s="15"/>
      <c r="G47" s="15"/>
      <c r="H47" s="11"/>
      <c r="I47" s="11"/>
    </row>
    <row r="48" spans="1:9" ht="12.75">
      <c r="A48" s="8"/>
      <c r="B48" s="4"/>
      <c r="C48" s="5"/>
      <c r="D48" s="18"/>
      <c r="E48" s="21"/>
      <c r="F48" s="15"/>
      <c r="G48" s="15"/>
      <c r="H48" s="11"/>
      <c r="I48" s="11"/>
    </row>
    <row r="49" spans="1:9" ht="12.75">
      <c r="A49" s="8"/>
      <c r="B49" s="4"/>
      <c r="C49" s="5" t="s">
        <v>76</v>
      </c>
      <c r="D49" s="18"/>
      <c r="E49" s="21"/>
      <c r="F49" s="15"/>
      <c r="G49" s="15"/>
      <c r="H49" s="11"/>
      <c r="I49" s="11"/>
    </row>
    <row r="50" spans="1:9" ht="12.75">
      <c r="A50" s="8"/>
      <c r="B50" s="4"/>
      <c r="C50" s="5"/>
      <c r="D50" s="18"/>
      <c r="E50" s="21"/>
      <c r="F50" s="15"/>
      <c r="G50" s="15"/>
      <c r="H50" s="11"/>
      <c r="I50" s="11"/>
    </row>
    <row r="51" spans="1:9" ht="12.75">
      <c r="A51" s="8"/>
      <c r="B51" s="4"/>
      <c r="C51" s="5"/>
      <c r="D51" s="18"/>
      <c r="E51" s="21"/>
      <c r="F51" s="15"/>
      <c r="G51" s="15"/>
      <c r="H51" s="11"/>
      <c r="I51" s="11"/>
    </row>
    <row r="52" spans="1:9" ht="12.75">
      <c r="A52" s="8"/>
      <c r="B52" s="4"/>
      <c r="C52" s="5"/>
      <c r="D52" s="18"/>
      <c r="E52" s="21"/>
      <c r="F52" s="15"/>
      <c r="G52" s="15"/>
      <c r="H52" s="11"/>
      <c r="I52" s="11"/>
    </row>
    <row r="53" spans="1:9" ht="12.75">
      <c r="A53" s="8"/>
      <c r="B53" s="4"/>
      <c r="C53" s="5"/>
      <c r="D53" s="18"/>
      <c r="E53" s="21"/>
      <c r="F53" s="15"/>
      <c r="G53" s="15"/>
      <c r="H53" s="11"/>
      <c r="I53" s="11"/>
    </row>
    <row r="54" spans="1:9" ht="12.75">
      <c r="A54" s="8"/>
      <c r="B54" s="4"/>
      <c r="C54" s="5"/>
      <c r="D54" s="18"/>
      <c r="E54" s="21"/>
      <c r="F54" s="15"/>
      <c r="G54" s="15"/>
      <c r="H54" s="11"/>
      <c r="I54" s="11"/>
    </row>
    <row r="55" spans="1:9" ht="12.75">
      <c r="A55" s="8"/>
      <c r="B55" s="4"/>
      <c r="C55" s="5"/>
      <c r="D55" s="18"/>
      <c r="E55" s="21"/>
      <c r="F55" s="15"/>
      <c r="G55" s="15"/>
      <c r="H55" s="11"/>
      <c r="I55" s="11"/>
    </row>
    <row r="56" spans="1:9" ht="12.75">
      <c r="A56" s="8"/>
      <c r="B56" s="4"/>
      <c r="C56" s="5"/>
      <c r="D56" s="18"/>
      <c r="E56" s="21"/>
      <c r="F56" s="15"/>
      <c r="G56" s="15"/>
      <c r="H56" s="11"/>
      <c r="I56" s="11"/>
    </row>
    <row r="57" spans="1:9" ht="12.75">
      <c r="A57" s="8"/>
      <c r="B57" s="4"/>
      <c r="C57" s="5"/>
      <c r="D57" s="18"/>
      <c r="E57" s="21"/>
      <c r="F57" s="15"/>
      <c r="G57" s="15"/>
      <c r="H57" s="11"/>
      <c r="I57" s="11"/>
    </row>
    <row r="58" spans="1:9" ht="12.75">
      <c r="A58" s="8"/>
      <c r="B58" s="4"/>
      <c r="C58" s="5"/>
      <c r="D58" s="18"/>
      <c r="E58" s="21"/>
      <c r="F58" s="15"/>
      <c r="G58" s="15"/>
      <c r="H58" s="11"/>
      <c r="I58" s="11"/>
    </row>
    <row r="59" spans="1:9" ht="12.75">
      <c r="A59" s="8"/>
      <c r="B59" s="4"/>
      <c r="C59" s="5"/>
      <c r="D59" s="18"/>
      <c r="E59" s="21"/>
      <c r="F59" s="15"/>
      <c r="G59" s="15"/>
      <c r="H59" s="11"/>
      <c r="I59" s="11"/>
    </row>
    <row r="60" spans="1:9" ht="12.75">
      <c r="A60" s="8"/>
      <c r="B60" s="4"/>
      <c r="C60" s="5"/>
      <c r="D60" s="18"/>
      <c r="E60" s="21"/>
      <c r="F60" s="15"/>
      <c r="G60" s="15"/>
      <c r="H60" s="11"/>
      <c r="I60" s="11"/>
    </row>
    <row r="61" spans="1:9" ht="12.75">
      <c r="A61" s="8"/>
      <c r="B61" s="4"/>
      <c r="C61" s="5"/>
      <c r="D61" s="18"/>
      <c r="E61" s="21"/>
      <c r="F61" s="15"/>
      <c r="G61" s="15"/>
      <c r="H61" s="11"/>
      <c r="I61" s="11"/>
    </row>
    <row r="62" spans="1:9" ht="12.75">
      <c r="A62" s="8"/>
      <c r="B62" s="4"/>
      <c r="C62" s="5"/>
      <c r="D62" s="18"/>
      <c r="E62" s="21"/>
      <c r="F62" s="15"/>
      <c r="G62" s="15"/>
      <c r="H62" s="11"/>
      <c r="I62" s="11"/>
    </row>
    <row r="63" spans="1:9" ht="12.75">
      <c r="A63" s="8"/>
      <c r="B63" s="4"/>
      <c r="C63" s="5"/>
      <c r="D63" s="18"/>
      <c r="E63" s="21"/>
      <c r="F63" s="15"/>
      <c r="G63" s="15"/>
      <c r="H63" s="11"/>
      <c r="I63" s="11"/>
    </row>
    <row r="64" spans="1:9" ht="12.75">
      <c r="A64" s="8"/>
      <c r="B64" s="4"/>
      <c r="C64" s="5"/>
      <c r="D64" s="18"/>
      <c r="E64" s="21"/>
      <c r="F64" s="15"/>
      <c r="G64" s="15"/>
      <c r="H64" s="11"/>
      <c r="I64" s="11"/>
    </row>
    <row r="65" spans="1:9" ht="12.75">
      <c r="A65" s="8"/>
      <c r="B65" s="4"/>
      <c r="C65" s="5"/>
      <c r="D65" s="18"/>
      <c r="E65" s="21"/>
      <c r="F65" s="15"/>
      <c r="G65" s="15"/>
      <c r="H65" s="11"/>
      <c r="I65" s="11"/>
    </row>
    <row r="66" spans="1:9" ht="12.75">
      <c r="A66" s="8"/>
      <c r="B66" s="4"/>
      <c r="C66" s="5"/>
      <c r="D66" s="18"/>
      <c r="E66" s="21"/>
      <c r="F66" s="15"/>
      <c r="G66" s="15"/>
      <c r="H66" s="11"/>
      <c r="I66" s="11"/>
    </row>
    <row r="67" spans="1:9" ht="12.75">
      <c r="A67" s="8"/>
      <c r="B67" s="4"/>
      <c r="C67" s="5"/>
      <c r="D67" s="18"/>
      <c r="E67" s="21"/>
      <c r="F67" s="15"/>
      <c r="G67" s="15"/>
      <c r="H67" s="11"/>
      <c r="I67" s="11"/>
    </row>
    <row r="68" spans="1:9" ht="12.75">
      <c r="A68" s="8"/>
      <c r="B68" s="4"/>
      <c r="C68" s="5"/>
      <c r="D68" s="18"/>
      <c r="E68" s="21"/>
      <c r="F68" s="15"/>
      <c r="G68" s="15"/>
      <c r="H68" s="11"/>
      <c r="I68" s="11"/>
    </row>
    <row r="69" spans="1:9" ht="12.75">
      <c r="A69" s="8"/>
      <c r="B69" s="4"/>
      <c r="C69" s="5"/>
      <c r="D69" s="18"/>
      <c r="E69" s="21"/>
      <c r="F69" s="15"/>
      <c r="G69" s="15"/>
      <c r="H69" s="11"/>
      <c r="I69" s="11"/>
    </row>
    <row r="70" spans="1:9" ht="12.75">
      <c r="A70" s="8"/>
      <c r="B70" s="4"/>
      <c r="C70" s="5"/>
      <c r="D70" s="18"/>
      <c r="E70" s="21"/>
      <c r="F70" s="15"/>
      <c r="G70" s="15"/>
      <c r="H70" s="11"/>
      <c r="I70" s="11"/>
    </row>
    <row r="71" spans="1:9" ht="12.75">
      <c r="A71" s="8"/>
      <c r="B71" s="4"/>
      <c r="C71" s="5"/>
      <c r="D71" s="18"/>
      <c r="E71" s="21"/>
      <c r="F71" s="15"/>
      <c r="G71" s="15"/>
      <c r="H71" s="11"/>
      <c r="I71" s="11"/>
    </row>
    <row r="72" spans="1:9" ht="12.75">
      <c r="A72" s="20"/>
      <c r="B72" s="6"/>
      <c r="C72" s="6"/>
      <c r="D72" s="19"/>
      <c r="E72" s="30"/>
      <c r="F72" s="25"/>
      <c r="G72" s="32"/>
      <c r="H72" s="14"/>
      <c r="I72" s="14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Coubal</dc:creator>
  <cp:keywords/>
  <dc:description/>
  <cp:lastModifiedBy>Václav</cp:lastModifiedBy>
  <cp:lastPrinted>2011-10-20T16:37:23Z</cp:lastPrinted>
  <dcterms:created xsi:type="dcterms:W3CDTF">2002-10-11T08:43:14Z</dcterms:created>
  <dcterms:modified xsi:type="dcterms:W3CDTF">2011-10-20T16:38:01Z</dcterms:modified>
  <cp:category/>
  <cp:version/>
  <cp:contentType/>
  <cp:contentStatus/>
</cp:coreProperties>
</file>